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480" windowHeight="11640" activeTab="1"/>
  </bookViews>
  <sheets>
    <sheet name="Bi Weekly " sheetId="1" r:id="rId1"/>
    <sheet name="Monthly" sheetId="2" r:id="rId2"/>
  </sheets>
  <definedNames>
    <definedName name="_xlnm.Print_Area" localSheetId="0">'Bi Weekly '!$A$1:$L$54</definedName>
  </definedNames>
  <calcPr calcId="145621"/>
</workbook>
</file>

<file path=xl/calcChain.xml><?xml version="1.0" encoding="utf-8"?>
<calcChain xmlns="http://schemas.openxmlformats.org/spreadsheetml/2006/main">
  <c r="H16" i="2" l="1"/>
  <c r="D13" i="2" l="1"/>
  <c r="J13" i="2" s="1"/>
  <c r="M13" i="2" s="1"/>
  <c r="D14" i="2"/>
  <c r="J14" i="2" s="1"/>
  <c r="M14" i="2" s="1"/>
  <c r="K27" i="1" l="1"/>
  <c r="L27" i="1" s="1"/>
  <c r="K26" i="1"/>
  <c r="L26" i="1" s="1"/>
  <c r="K25" i="1"/>
  <c r="L25" i="1" s="1"/>
  <c r="K28" i="1"/>
  <c r="L28" i="1" s="1"/>
  <c r="K29" i="1"/>
  <c r="L29" i="1" s="1"/>
  <c r="K30" i="1"/>
  <c r="L30" i="1" s="1"/>
  <c r="K31" i="1"/>
  <c r="L31" i="1" s="1"/>
  <c r="F16" i="2"/>
  <c r="D8" i="2" l="1"/>
  <c r="J8" i="2" s="1"/>
  <c r="D9" i="2"/>
  <c r="J9" i="2" s="1"/>
  <c r="D10" i="2"/>
  <c r="J10" i="2" s="1"/>
  <c r="D11" i="2"/>
  <c r="J11" i="2" s="1"/>
  <c r="D12" i="2"/>
  <c r="J12" i="2" s="1"/>
  <c r="D15" i="2"/>
  <c r="D7" i="2"/>
  <c r="J7" i="2" s="1"/>
  <c r="A26" i="1"/>
  <c r="A27" i="1"/>
  <c r="A28" i="1"/>
  <c r="A29" i="1"/>
  <c r="A30" i="1"/>
  <c r="A31" i="1"/>
  <c r="A25" i="1"/>
  <c r="J15" i="2" l="1"/>
  <c r="M15" i="2" s="1"/>
  <c r="M12" i="2"/>
  <c r="M11" i="2"/>
  <c r="M10" i="2"/>
  <c r="J16" i="2"/>
  <c r="M9" i="2"/>
  <c r="M7" i="2"/>
  <c r="G32" i="1"/>
  <c r="B32" i="1"/>
  <c r="D26" i="1" s="1"/>
  <c r="E26" i="1" s="1"/>
  <c r="G15" i="1"/>
  <c r="A45" i="1"/>
  <c r="A46" i="1"/>
  <c r="A47" i="1"/>
  <c r="A48" i="1"/>
  <c r="A49" i="1"/>
  <c r="A50" i="1"/>
  <c r="A44" i="1"/>
  <c r="B15" i="1"/>
  <c r="D14" i="1" s="1"/>
  <c r="E14" i="1" s="1"/>
  <c r="I14" i="1" s="1"/>
  <c r="L14" i="1" s="1"/>
  <c r="B16" i="2"/>
  <c r="M8" i="2" l="1"/>
  <c r="D31" i="1"/>
  <c r="E31" i="1" s="1"/>
  <c r="D29" i="1"/>
  <c r="E29" i="1" s="1"/>
  <c r="D27" i="1"/>
  <c r="E27" i="1" s="1"/>
  <c r="D25" i="1"/>
  <c r="E25" i="1" s="1"/>
  <c r="D30" i="1"/>
  <c r="E30" i="1" s="1"/>
  <c r="D28" i="1"/>
  <c r="E28" i="1" s="1"/>
  <c r="B50" i="1"/>
  <c r="D12" i="1"/>
  <c r="E12" i="1" s="1"/>
  <c r="I12" i="1" s="1"/>
  <c r="L12" i="1" s="1"/>
  <c r="D13" i="1"/>
  <c r="E13" i="1" s="1"/>
  <c r="I13" i="1" s="1"/>
  <c r="L13" i="1" s="1"/>
  <c r="D8" i="1"/>
  <c r="D9" i="1"/>
  <c r="E9" i="1" s="1"/>
  <c r="I9" i="1" s="1"/>
  <c r="L9" i="1" s="1"/>
  <c r="D16" i="2"/>
  <c r="D11" i="1"/>
  <c r="E11" i="1" s="1"/>
  <c r="I11" i="1" s="1"/>
  <c r="L11" i="1" s="1"/>
  <c r="D10" i="1"/>
  <c r="E10" i="1" s="1"/>
  <c r="I10" i="1" s="1"/>
  <c r="L10" i="1" s="1"/>
  <c r="B44" i="1" l="1"/>
  <c r="D44" i="1" s="1"/>
  <c r="E44" i="1" s="1"/>
  <c r="E8" i="1"/>
  <c r="I8" i="1" s="1"/>
  <c r="L8" i="1" s="1"/>
  <c r="I30" i="1"/>
  <c r="I26" i="1"/>
  <c r="I31" i="1"/>
  <c r="I27" i="1"/>
  <c r="I29" i="1"/>
  <c r="I28" i="1"/>
  <c r="D32" i="1"/>
  <c r="I25" i="1"/>
  <c r="B46" i="1"/>
  <c r="B45" i="1"/>
  <c r="B49" i="1"/>
  <c r="D50" i="1"/>
  <c r="E50" i="1" s="1"/>
  <c r="F50" i="1"/>
  <c r="B47" i="1"/>
  <c r="F44" i="1"/>
  <c r="B48" i="1"/>
  <c r="D15" i="1"/>
  <c r="B51" i="1" l="1"/>
  <c r="D51" i="1" s="1"/>
  <c r="E51" i="1" s="1"/>
  <c r="G50" i="1"/>
  <c r="G44" i="1"/>
  <c r="E32" i="1"/>
  <c r="I32" i="1"/>
  <c r="E15" i="1"/>
  <c r="D48" i="1"/>
  <c r="E48" i="1" s="1"/>
  <c r="F48" i="1"/>
  <c r="F47" i="1"/>
  <c r="D47" i="1"/>
  <c r="E47" i="1" s="1"/>
  <c r="F49" i="1"/>
  <c r="D49" i="1"/>
  <c r="E49" i="1" s="1"/>
  <c r="F45" i="1"/>
  <c r="D45" i="1"/>
  <c r="E45" i="1" s="1"/>
  <c r="D46" i="1"/>
  <c r="E46" i="1" s="1"/>
  <c r="F46" i="1"/>
  <c r="I15" i="1"/>
  <c r="G45" i="1" l="1"/>
  <c r="G49" i="1"/>
  <c r="F51" i="1"/>
  <c r="G47" i="1"/>
  <c r="G46" i="1"/>
  <c r="G48" i="1"/>
  <c r="G51" i="1" l="1"/>
  <c r="I51" i="1" s="1"/>
</calcChain>
</file>

<file path=xl/sharedStrings.xml><?xml version="1.0" encoding="utf-8"?>
<sst xmlns="http://schemas.openxmlformats.org/spreadsheetml/2006/main" count="53" uniqueCount="40">
  <si>
    <t>%</t>
  </si>
  <si>
    <t>Percentage per PAR</t>
  </si>
  <si>
    <t>Must equal 100%</t>
  </si>
  <si>
    <t>Allocation paid</t>
  </si>
  <si>
    <t>Adjustment</t>
  </si>
  <si>
    <t>$ Allocation per PAR</t>
  </si>
  <si>
    <t>Pay Period</t>
  </si>
  <si>
    <t>Employee</t>
  </si>
  <si>
    <t>Amt Paid *</t>
  </si>
  <si>
    <t>Total Pay</t>
  </si>
  <si>
    <t>BI-WEEKLY PAYROLL ADJUSTMENT</t>
  </si>
  <si>
    <t>MONTHLY PAYROLL ADJUSTMENT</t>
  </si>
  <si>
    <t xml:space="preserve">Employee </t>
  </si>
  <si>
    <t>Must equal 0</t>
  </si>
  <si>
    <t>Must equal hrs worked</t>
  </si>
  <si>
    <t>Hourly Wage</t>
  </si>
  <si>
    <t>Must = 100%</t>
  </si>
  <si>
    <t>Must = CA</t>
  </si>
  <si>
    <t>Must = Hrs Wkd</t>
  </si>
  <si>
    <t>$ per %</t>
  </si>
  <si>
    <t>Hrs per $</t>
  </si>
  <si>
    <t>%  s/b Pay</t>
  </si>
  <si>
    <t>CA (minus from Hrs)</t>
  </si>
  <si>
    <t>Hrs s/b on PAR</t>
  </si>
  <si>
    <t>OT Pay</t>
  </si>
  <si>
    <t>*Please get amount paid from Discoverer - do not use the right side of the PAR*</t>
  </si>
  <si>
    <t>CA Hours</t>
  </si>
  <si>
    <t>Must = Total Sal</t>
  </si>
  <si>
    <t>Fringe</t>
  </si>
  <si>
    <t>$$</t>
  </si>
  <si>
    <t>OVERTIME PAY</t>
  </si>
  <si>
    <t>COMPENSATED ABSENESES PROOF</t>
  </si>
  <si>
    <t xml:space="preserve">      </t>
  </si>
  <si>
    <t>TOTAL PAY  (minus overtime hours)</t>
  </si>
  <si>
    <t>Hours per PAR</t>
  </si>
  <si>
    <t>(minus overtime hrs)</t>
  </si>
  <si>
    <t>OT Hours Per PAR</t>
  </si>
  <si>
    <t>Sal Adjustment</t>
  </si>
  <si>
    <t>Fringe Adustment</t>
  </si>
  <si>
    <t>JE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</si>
</sst>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%"/>
    <numFmt numFmtId="165" formatCode="0.0"/>
    <numFmt numFmtId="166" formatCode="&quot;$&quot;#,##0.00"/>
    <numFmt numFmtId="167" formatCode="#,##0.0_);\(#,##0.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9" fontId="0" fillId="0" borderId="0" xfId="2" applyFont="1"/>
    <xf numFmtId="44" fontId="0" fillId="0" borderId="0" xfId="1" applyFont="1"/>
    <xf numFmtId="44" fontId="0" fillId="0" borderId="0" xfId="0" applyNumberFormat="1"/>
    <xf numFmtId="0" fontId="2" fillId="0" borderId="0" xfId="0" applyFont="1"/>
    <xf numFmtId="9" fontId="0" fillId="2" borderId="0" xfId="2" applyFont="1" applyFill="1"/>
    <xf numFmtId="9" fontId="0" fillId="0" borderId="1" xfId="2" applyFont="1" applyBorder="1"/>
    <xf numFmtId="44" fontId="0" fillId="2" borderId="0" xfId="1" applyFont="1" applyFill="1"/>
    <xf numFmtId="44" fontId="0" fillId="0" borderId="1" xfId="0" applyNumberFormat="1" applyBorder="1"/>
    <xf numFmtId="164" fontId="0" fillId="2" borderId="0" xfId="2" applyNumberFormat="1" applyFont="1" applyFill="1"/>
    <xf numFmtId="0" fontId="0" fillId="2" borderId="0" xfId="0" applyFill="1"/>
    <xf numFmtId="164" fontId="0" fillId="0" borderId="0" xfId="2" applyNumberFormat="1" applyFont="1"/>
    <xf numFmtId="165" fontId="0" fillId="2" borderId="0" xfId="0" applyNumberFormat="1" applyFill="1"/>
    <xf numFmtId="165" fontId="0" fillId="0" borderId="0" xfId="0" applyNumberFormat="1" applyFill="1"/>
    <xf numFmtId="0" fontId="0" fillId="0" borderId="0" xfId="0" applyFill="1"/>
    <xf numFmtId="165" fontId="0" fillId="0" borderId="1" xfId="0" applyNumberFormat="1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165" fontId="0" fillId="2" borderId="0" xfId="0" applyNumberFormat="1" applyFill="1" applyAlignment="1">
      <alignment horizontal="right"/>
    </xf>
    <xf numFmtId="0" fontId="3" fillId="0" borderId="0" xfId="0" applyFont="1" applyFill="1"/>
    <xf numFmtId="0" fontId="3" fillId="0" borderId="0" xfId="0" applyFont="1" applyAlignment="1">
      <alignment horizontal="center"/>
    </xf>
    <xf numFmtId="9" fontId="3" fillId="0" borderId="0" xfId="2" applyFont="1" applyAlignment="1">
      <alignment horizontal="center"/>
    </xf>
    <xf numFmtId="0" fontId="3" fillId="0" borderId="0" xfId="0" applyFont="1"/>
    <xf numFmtId="44" fontId="3" fillId="0" borderId="0" xfId="1" applyFont="1" applyAlignment="1">
      <alignment horizontal="center"/>
    </xf>
    <xf numFmtId="44" fontId="0" fillId="0" borderId="2" xfId="1" applyFont="1" applyBorder="1"/>
    <xf numFmtId="44" fontId="0" fillId="0" borderId="1" xfId="1" applyFont="1" applyBorder="1"/>
    <xf numFmtId="9" fontId="0" fillId="0" borderId="2" xfId="2" applyFont="1" applyBorder="1"/>
    <xf numFmtId="44" fontId="0" fillId="0" borderId="0" xfId="1" applyFont="1" applyFill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right"/>
    </xf>
    <xf numFmtId="165" fontId="0" fillId="0" borderId="0" xfId="0" applyNumberFormat="1" applyFill="1" applyBorder="1"/>
    <xf numFmtId="44" fontId="0" fillId="0" borderId="0" xfId="1" applyFont="1" applyFill="1" applyBorder="1"/>
    <xf numFmtId="0" fontId="4" fillId="0" borderId="0" xfId="0" applyFont="1" applyFill="1" applyAlignment="1">
      <alignment horizontal="center"/>
    </xf>
    <xf numFmtId="44" fontId="3" fillId="0" borderId="0" xfId="1" applyFont="1" applyFill="1" applyAlignment="1">
      <alignment horizontal="center"/>
    </xf>
    <xf numFmtId="9" fontId="3" fillId="0" borderId="0" xfId="2" applyFont="1"/>
    <xf numFmtId="9" fontId="0" fillId="0" borderId="0" xfId="2" applyFont="1" applyFill="1" applyAlignment="1">
      <alignment horizontal="center"/>
    </xf>
    <xf numFmtId="165" fontId="6" fillId="3" borderId="0" xfId="0" applyNumberFormat="1" applyFont="1" applyFill="1" applyAlignment="1">
      <alignment horizontal="center"/>
    </xf>
    <xf numFmtId="9" fontId="6" fillId="3" borderId="0" xfId="2" applyFont="1" applyFill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/>
    <xf numFmtId="166" fontId="0" fillId="0" borderId="0" xfId="2" applyNumberFormat="1" applyFont="1"/>
    <xf numFmtId="1" fontId="0" fillId="0" borderId="0" xfId="1" applyNumberFormat="1" applyFont="1"/>
    <xf numFmtId="164" fontId="0" fillId="0" borderId="3" xfId="0" applyNumberFormat="1" applyBorder="1"/>
    <xf numFmtId="166" fontId="0" fillId="0" borderId="3" xfId="2" applyNumberFormat="1" applyFont="1" applyBorder="1"/>
    <xf numFmtId="1" fontId="0" fillId="0" borderId="3" xfId="1" applyNumberFormat="1" applyFont="1" applyBorder="1"/>
    <xf numFmtId="167" fontId="0" fillId="0" borderId="0" xfId="1" applyNumberFormat="1" applyFont="1"/>
    <xf numFmtId="39" fontId="0" fillId="0" borderId="0" xfId="1" quotePrefix="1" applyNumberFormat="1" applyFont="1"/>
    <xf numFmtId="167" fontId="0" fillId="0" borderId="3" xfId="1" applyNumberFormat="1" applyFont="1" applyBorder="1"/>
    <xf numFmtId="39" fontId="0" fillId="0" borderId="0" xfId="0" applyNumberFormat="1" applyAlignment="1">
      <alignment horizontal="center"/>
    </xf>
    <xf numFmtId="44" fontId="0" fillId="3" borderId="0" xfId="1" applyFont="1" applyFill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 applyFill="1" applyAlignment="1">
      <alignment horizontal="center"/>
    </xf>
    <xf numFmtId="44" fontId="3" fillId="0" borderId="0" xfId="1" applyFont="1" applyAlignment="1">
      <alignment horizontal="center" wrapText="1"/>
    </xf>
    <xf numFmtId="0" fontId="0" fillId="0" borderId="0" xfId="0" applyFill="1" applyAlignment="1"/>
    <xf numFmtId="9" fontId="1" fillId="3" borderId="0" xfId="2" applyFont="1" applyFill="1" applyAlignment="1">
      <alignment horizontal="center"/>
    </xf>
    <xf numFmtId="39" fontId="0" fillId="0" borderId="2" xfId="1" applyNumberFormat="1" applyFont="1" applyBorder="1"/>
    <xf numFmtId="37" fontId="0" fillId="0" borderId="2" xfId="1" applyNumberFormat="1" applyFont="1" applyBorder="1"/>
    <xf numFmtId="167" fontId="0" fillId="0" borderId="2" xfId="1" applyNumberFormat="1" applyFont="1" applyBorder="1"/>
    <xf numFmtId="0" fontId="0" fillId="0" borderId="0" xfId="0" applyFill="1" applyAlignment="1">
      <alignment horizontal="center"/>
    </xf>
    <xf numFmtId="0" fontId="5" fillId="0" borderId="0" xfId="0" applyFont="1" applyAlignment="1">
      <alignment horizontal="center"/>
    </xf>
    <xf numFmtId="44" fontId="0" fillId="0" borderId="0" xfId="0" applyNumberFormat="1" applyBorder="1"/>
    <xf numFmtId="9" fontId="6" fillId="0" borderId="0" xfId="2" applyFont="1" applyFill="1" applyAlignment="1">
      <alignment horizontal="center"/>
    </xf>
    <xf numFmtId="164" fontId="6" fillId="2" borderId="0" xfId="0" applyNumberFormat="1" applyFont="1" applyFill="1"/>
    <xf numFmtId="44" fontId="0" fillId="0" borderId="0" xfId="1" applyFont="1" applyBorder="1"/>
    <xf numFmtId="164" fontId="6" fillId="2" borderId="0" xfId="0" applyNumberFormat="1" applyFont="1" applyFill="1" applyBorder="1"/>
    <xf numFmtId="164" fontId="0" fillId="2" borderId="0" xfId="2" applyNumberFormat="1" applyFont="1" applyFill="1" applyBorder="1"/>
    <xf numFmtId="0" fontId="0" fillId="0" borderId="0" xfId="0" applyBorder="1"/>
    <xf numFmtId="44" fontId="0" fillId="2" borderId="0" xfId="1" applyFont="1" applyFill="1" applyBorder="1"/>
    <xf numFmtId="9" fontId="3" fillId="0" borderId="3" xfId="2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4" fontId="0" fillId="2" borderId="4" xfId="1" applyFont="1" applyFill="1" applyBorder="1"/>
    <xf numFmtId="44" fontId="3" fillId="0" borderId="3" xfId="1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0" xfId="1" applyNumberFormat="1" applyFont="1" applyBorder="1"/>
    <xf numFmtId="0" fontId="5" fillId="0" borderId="0" xfId="0" applyFont="1" applyFill="1" applyAlignment="1">
      <alignment horizontal="center"/>
    </xf>
    <xf numFmtId="9" fontId="3" fillId="0" borderId="0" xfId="2" applyFont="1" applyFill="1" applyBorder="1" applyAlignment="1">
      <alignment horizontal="center"/>
    </xf>
    <xf numFmtId="44" fontId="0" fillId="0" borderId="0" xfId="0" applyNumberFormat="1" applyFill="1" applyBorder="1"/>
    <xf numFmtId="44" fontId="0" fillId="2" borderId="2" xfId="1" applyFont="1" applyFill="1" applyBorder="1"/>
    <xf numFmtId="44" fontId="0" fillId="0" borderId="1" xfId="0" applyNumberFormat="1" applyFill="1" applyBorder="1"/>
    <xf numFmtId="0" fontId="7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53"/>
  <sheetViews>
    <sheetView zoomScaleNormal="100" workbookViewId="0">
      <selection activeCell="F21" sqref="F21"/>
    </sheetView>
  </sheetViews>
  <sheetFormatPr defaultRowHeight="14.4" x14ac:dyDescent="0.3"/>
  <cols>
    <col min="1" max="1" width="11.88671875" bestFit="1" customWidth="1"/>
    <col min="2" max="2" width="20.6640625" customWidth="1"/>
    <col min="3" max="3" width="1.6640625" customWidth="1"/>
    <col min="4" max="4" width="14" style="1" customWidth="1"/>
    <col min="5" max="5" width="15.33203125" style="2" customWidth="1"/>
    <col min="6" max="6" width="10.5546875" style="2" customWidth="1"/>
    <col min="7" max="7" width="15.33203125" style="2" customWidth="1"/>
    <col min="8" max="8" width="1.6640625" style="27" customWidth="1"/>
    <col min="9" max="9" width="13.6640625" customWidth="1"/>
    <col min="10" max="10" width="2.33203125" customWidth="1"/>
    <col min="11" max="11" width="5.6640625" style="40" bestFit="1" customWidth="1"/>
    <col min="12" max="12" width="12.6640625" customWidth="1"/>
  </cols>
  <sheetData>
    <row r="1" spans="1:12" s="4" customFormat="1" ht="18" x14ac:dyDescent="0.35">
      <c r="A1" s="83" t="s">
        <v>10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s="4" customFormat="1" x14ac:dyDescent="0.3">
      <c r="A2" s="17"/>
      <c r="B2" s="17"/>
      <c r="C2" s="17"/>
      <c r="D2" s="17"/>
      <c r="E2" s="17"/>
      <c r="F2" s="17"/>
      <c r="G2" s="17"/>
      <c r="H2" s="33"/>
      <c r="I2" s="17"/>
      <c r="K2" s="40"/>
      <c r="L2"/>
    </row>
    <row r="3" spans="1:12" x14ac:dyDescent="0.3">
      <c r="A3" s="19" t="s">
        <v>7</v>
      </c>
      <c r="B3" s="10"/>
      <c r="C3" s="28"/>
    </row>
    <row r="4" spans="1:12" x14ac:dyDescent="0.3">
      <c r="A4" s="19" t="s">
        <v>6</v>
      </c>
      <c r="B4" s="10"/>
      <c r="C4" s="28"/>
    </row>
    <row r="5" spans="1:12" x14ac:dyDescent="0.3">
      <c r="C5" s="28"/>
    </row>
    <row r="6" spans="1:12" ht="18" x14ac:dyDescent="0.35">
      <c r="A6" s="81" t="s">
        <v>33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 x14ac:dyDescent="0.3">
      <c r="B7" s="71" t="s">
        <v>34</v>
      </c>
      <c r="C7" s="29"/>
      <c r="D7" s="70" t="s">
        <v>0</v>
      </c>
      <c r="E7" s="73" t="s">
        <v>29</v>
      </c>
      <c r="G7" s="73" t="s">
        <v>8</v>
      </c>
      <c r="H7" s="34"/>
      <c r="I7" s="71" t="s">
        <v>4</v>
      </c>
      <c r="K7" s="84" t="s">
        <v>28</v>
      </c>
      <c r="L7" s="84"/>
    </row>
    <row r="8" spans="1:12" x14ac:dyDescent="0.3">
      <c r="A8" s="16"/>
      <c r="B8" s="18"/>
      <c r="C8" s="30"/>
      <c r="D8" s="11" t="e">
        <f>+B8/B$15</f>
        <v>#DIV/0!</v>
      </c>
      <c r="E8" s="2" t="e">
        <f t="shared" ref="E8:E14" si="0">ROUND((+D8*B$20),2)</f>
        <v>#DIV/0!</v>
      </c>
      <c r="G8" s="7"/>
      <c r="I8" s="3" t="e">
        <f>ROUND((+E8-G8),2)</f>
        <v>#DIV/0!</v>
      </c>
      <c r="K8" s="66"/>
      <c r="L8" s="65" t="e">
        <f>I8*K8</f>
        <v>#DIV/0!</v>
      </c>
    </row>
    <row r="9" spans="1:12" x14ac:dyDescent="0.3">
      <c r="A9" s="16"/>
      <c r="B9" s="18"/>
      <c r="C9" s="30"/>
      <c r="D9" s="11" t="e">
        <f t="shared" ref="D9:D14" si="1">+B9/B$15</f>
        <v>#DIV/0!</v>
      </c>
      <c r="E9" s="2" t="e">
        <f t="shared" si="0"/>
        <v>#DIV/0!</v>
      </c>
      <c r="G9" s="7"/>
      <c r="I9" s="3" t="e">
        <f t="shared" ref="I9:I14" si="2">ROUND((+E9-G9),2)</f>
        <v>#DIV/0!</v>
      </c>
      <c r="K9" s="66"/>
      <c r="L9" s="65" t="e">
        <f t="shared" ref="L9:L14" si="3">I9*K9</f>
        <v>#DIV/0!</v>
      </c>
    </row>
    <row r="10" spans="1:12" x14ac:dyDescent="0.3">
      <c r="A10" s="16"/>
      <c r="B10" s="18"/>
      <c r="C10" s="30"/>
      <c r="D10" s="11" t="e">
        <f t="shared" si="1"/>
        <v>#DIV/0!</v>
      </c>
      <c r="E10" s="2" t="e">
        <f t="shared" si="0"/>
        <v>#DIV/0!</v>
      </c>
      <c r="G10" s="7"/>
      <c r="I10" s="3" t="e">
        <f t="shared" si="2"/>
        <v>#DIV/0!</v>
      </c>
      <c r="K10" s="66"/>
      <c r="L10" s="65" t="e">
        <f t="shared" si="3"/>
        <v>#DIV/0!</v>
      </c>
    </row>
    <row r="11" spans="1:12" x14ac:dyDescent="0.3">
      <c r="A11" s="16"/>
      <c r="B11" s="18"/>
      <c r="C11" s="30"/>
      <c r="D11" s="11" t="e">
        <f t="shared" si="1"/>
        <v>#DIV/0!</v>
      </c>
      <c r="E11" s="2" t="e">
        <f t="shared" si="0"/>
        <v>#DIV/0!</v>
      </c>
      <c r="G11" s="7"/>
      <c r="I11" s="3" t="e">
        <f t="shared" si="2"/>
        <v>#DIV/0!</v>
      </c>
      <c r="K11" s="66"/>
      <c r="L11" s="65" t="e">
        <f t="shared" si="3"/>
        <v>#DIV/0!</v>
      </c>
    </row>
    <row r="12" spans="1:12" x14ac:dyDescent="0.3">
      <c r="A12" s="16"/>
      <c r="B12" s="18"/>
      <c r="C12" s="30"/>
      <c r="D12" s="11" t="e">
        <f t="shared" ref="D12:D13" si="4">+B12/B$15</f>
        <v>#DIV/0!</v>
      </c>
      <c r="E12" s="2" t="e">
        <f t="shared" si="0"/>
        <v>#DIV/0!</v>
      </c>
      <c r="G12" s="7"/>
      <c r="I12" s="3" t="e">
        <f t="shared" si="2"/>
        <v>#DIV/0!</v>
      </c>
      <c r="K12" s="66"/>
      <c r="L12" s="65" t="e">
        <f t="shared" si="3"/>
        <v>#DIV/0!</v>
      </c>
    </row>
    <row r="13" spans="1:12" x14ac:dyDescent="0.3">
      <c r="A13" s="16"/>
      <c r="B13" s="18"/>
      <c r="C13" s="30"/>
      <c r="D13" s="11" t="e">
        <f t="shared" si="4"/>
        <v>#DIV/0!</v>
      </c>
      <c r="E13" s="2" t="e">
        <f t="shared" si="0"/>
        <v>#DIV/0!</v>
      </c>
      <c r="G13" s="7"/>
      <c r="I13" s="3" t="e">
        <f t="shared" si="2"/>
        <v>#DIV/0!</v>
      </c>
      <c r="K13" s="66"/>
      <c r="L13" s="65" t="e">
        <f t="shared" si="3"/>
        <v>#DIV/0!</v>
      </c>
    </row>
    <row r="14" spans="1:12" x14ac:dyDescent="0.3">
      <c r="A14" s="16"/>
      <c r="B14" s="12"/>
      <c r="C14" s="31"/>
      <c r="D14" s="11" t="e">
        <f t="shared" si="1"/>
        <v>#DIV/0!</v>
      </c>
      <c r="E14" s="2" t="e">
        <f t="shared" si="0"/>
        <v>#DIV/0!</v>
      </c>
      <c r="G14" s="7"/>
      <c r="I14" s="3" t="e">
        <f t="shared" si="2"/>
        <v>#DIV/0!</v>
      </c>
      <c r="K14" s="64"/>
      <c r="L14" s="65" t="e">
        <f t="shared" si="3"/>
        <v>#DIV/0!</v>
      </c>
    </row>
    <row r="15" spans="1:12" ht="15" thickBot="1" x14ac:dyDescent="0.35">
      <c r="B15" s="15">
        <f>SUM(B8:B14)</f>
        <v>0</v>
      </c>
      <c r="C15" s="31"/>
      <c r="D15" s="26" t="e">
        <f>SUM(D8:D14)</f>
        <v>#DIV/0!</v>
      </c>
      <c r="E15" s="24" t="e">
        <f>SUM(E8:E14)</f>
        <v>#DIV/0!</v>
      </c>
      <c r="G15" s="25">
        <f>SUM(G8:G14)</f>
        <v>0</v>
      </c>
      <c r="H15" s="32"/>
      <c r="I15" s="8" t="e">
        <f>SUM(I8:I14)</f>
        <v>#DIV/0!</v>
      </c>
      <c r="L15" s="65"/>
    </row>
    <row r="16" spans="1:12" ht="15" thickTop="1" x14ac:dyDescent="0.3">
      <c r="B16" s="37" t="s">
        <v>14</v>
      </c>
      <c r="C16" s="31"/>
      <c r="I16" s="38" t="s">
        <v>13</v>
      </c>
    </row>
    <row r="17" spans="1:14" x14ac:dyDescent="0.3">
      <c r="B17" s="37" t="s">
        <v>35</v>
      </c>
      <c r="C17" s="31"/>
      <c r="I17" s="63"/>
    </row>
    <row r="18" spans="1:14" x14ac:dyDescent="0.3">
      <c r="B18" s="13"/>
      <c r="C18" s="31"/>
      <c r="I18" s="36"/>
    </row>
    <row r="19" spans="1:14" x14ac:dyDescent="0.3">
      <c r="B19" s="13"/>
      <c r="C19" s="31"/>
      <c r="I19" s="36"/>
    </row>
    <row r="20" spans="1:14" ht="15" thickBot="1" x14ac:dyDescent="0.35">
      <c r="A20" s="22" t="s">
        <v>9</v>
      </c>
      <c r="B20" s="72"/>
      <c r="C20" s="32"/>
      <c r="D20" s="82" t="s">
        <v>25</v>
      </c>
      <c r="E20" s="82"/>
      <c r="F20" s="82"/>
      <c r="G20" s="82"/>
      <c r="H20" s="82"/>
      <c r="I20" s="82"/>
      <c r="J20" s="55"/>
      <c r="M20" s="55"/>
      <c r="N20" s="55"/>
    </row>
    <row r="21" spans="1:14" s="14" customFormat="1" ht="15" thickTop="1" x14ac:dyDescent="0.3">
      <c r="A21" s="19"/>
      <c r="B21" s="27"/>
      <c r="C21" s="32"/>
      <c r="D21" s="60"/>
      <c r="E21" s="60"/>
      <c r="F21" s="60"/>
      <c r="G21" s="60"/>
      <c r="H21" s="60"/>
      <c r="I21" s="60"/>
      <c r="J21" s="55"/>
      <c r="K21" s="40"/>
      <c r="L21"/>
      <c r="M21" s="55"/>
      <c r="N21" s="55"/>
    </row>
    <row r="22" spans="1:14" x14ac:dyDescent="0.3">
      <c r="C22" s="28"/>
    </row>
    <row r="23" spans="1:14" ht="18" x14ac:dyDescent="0.35">
      <c r="A23" s="81" t="s">
        <v>30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4" x14ac:dyDescent="0.3">
      <c r="B24" s="71" t="s">
        <v>36</v>
      </c>
      <c r="C24" s="74"/>
      <c r="D24" s="70" t="s">
        <v>0</v>
      </c>
      <c r="E24" s="73" t="s">
        <v>29</v>
      </c>
      <c r="G24" s="73" t="s">
        <v>24</v>
      </c>
      <c r="H24" s="34"/>
      <c r="I24" s="71" t="s">
        <v>4</v>
      </c>
      <c r="K24" s="84" t="s">
        <v>28</v>
      </c>
      <c r="L24" s="84"/>
    </row>
    <row r="25" spans="1:14" x14ac:dyDescent="0.3">
      <c r="A25" s="16">
        <f t="shared" ref="A25:A31" si="5">A8</f>
        <v>0</v>
      </c>
      <c r="B25" s="18"/>
      <c r="C25" s="30"/>
      <c r="D25" s="11" t="e">
        <f>+B25/B$32</f>
        <v>#DIV/0!</v>
      </c>
      <c r="E25" s="2" t="e">
        <f>+D25*B$36</f>
        <v>#DIV/0!</v>
      </c>
      <c r="G25" s="7"/>
      <c r="I25" s="3" t="e">
        <f>+E25-G25</f>
        <v>#DIV/0!</v>
      </c>
      <c r="J25" s="3"/>
      <c r="K25" s="66">
        <f t="shared" ref="K25:K31" si="6">K8</f>
        <v>0</v>
      </c>
      <c r="L25" s="75" t="e">
        <f>I25*K25</f>
        <v>#DIV/0!</v>
      </c>
    </row>
    <row r="26" spans="1:14" x14ac:dyDescent="0.3">
      <c r="A26" s="16">
        <f t="shared" si="5"/>
        <v>0</v>
      </c>
      <c r="B26" s="18"/>
      <c r="C26" s="30"/>
      <c r="D26" s="11" t="e">
        <f t="shared" ref="D26:D31" si="7">+B26/B$32</f>
        <v>#DIV/0!</v>
      </c>
      <c r="E26" s="2" t="e">
        <f t="shared" ref="E26:E31" si="8">+D26*B$36</f>
        <v>#DIV/0!</v>
      </c>
      <c r="G26" s="7"/>
      <c r="I26" s="3" t="e">
        <f>+E26-G26</f>
        <v>#DIV/0!</v>
      </c>
      <c r="J26" s="3"/>
      <c r="K26" s="66">
        <f t="shared" si="6"/>
        <v>0</v>
      </c>
      <c r="L26" s="75" t="e">
        <f t="shared" ref="L26:L31" si="9">I26*K26</f>
        <v>#DIV/0!</v>
      </c>
    </row>
    <row r="27" spans="1:14" x14ac:dyDescent="0.3">
      <c r="A27" s="16">
        <f t="shared" si="5"/>
        <v>0</v>
      </c>
      <c r="B27" s="18"/>
      <c r="C27" s="30"/>
      <c r="D27" s="11" t="e">
        <f t="shared" si="7"/>
        <v>#DIV/0!</v>
      </c>
      <c r="E27" s="2" t="e">
        <f t="shared" si="8"/>
        <v>#DIV/0!</v>
      </c>
      <c r="G27" s="7"/>
      <c r="I27" s="3" t="e">
        <f>+E27-G27</f>
        <v>#DIV/0!</v>
      </c>
      <c r="J27" s="3"/>
      <c r="K27" s="66">
        <f t="shared" si="6"/>
        <v>0</v>
      </c>
      <c r="L27" s="75" t="e">
        <f t="shared" si="9"/>
        <v>#DIV/0!</v>
      </c>
    </row>
    <row r="28" spans="1:14" x14ac:dyDescent="0.3">
      <c r="A28" s="16">
        <f t="shared" si="5"/>
        <v>0</v>
      </c>
      <c r="B28" s="18"/>
      <c r="C28" s="30"/>
      <c r="D28" s="11" t="e">
        <f t="shared" si="7"/>
        <v>#DIV/0!</v>
      </c>
      <c r="E28" s="2" t="e">
        <f t="shared" si="8"/>
        <v>#DIV/0!</v>
      </c>
      <c r="G28" s="7"/>
      <c r="I28" s="3" t="e">
        <f t="shared" ref="I28:I31" si="10">+E28-G28</f>
        <v>#DIV/0!</v>
      </c>
      <c r="J28" s="3"/>
      <c r="K28" s="66">
        <f t="shared" si="6"/>
        <v>0</v>
      </c>
      <c r="L28" s="75" t="e">
        <f t="shared" si="9"/>
        <v>#DIV/0!</v>
      </c>
    </row>
    <row r="29" spans="1:14" x14ac:dyDescent="0.3">
      <c r="A29" s="16">
        <f t="shared" si="5"/>
        <v>0</v>
      </c>
      <c r="B29" s="18"/>
      <c r="C29" s="30"/>
      <c r="D29" s="11" t="e">
        <f t="shared" si="7"/>
        <v>#DIV/0!</v>
      </c>
      <c r="E29" s="2" t="e">
        <f t="shared" si="8"/>
        <v>#DIV/0!</v>
      </c>
      <c r="G29" s="7"/>
      <c r="I29" s="3" t="e">
        <f t="shared" si="10"/>
        <v>#DIV/0!</v>
      </c>
      <c r="J29" s="3"/>
      <c r="K29" s="66">
        <f t="shared" si="6"/>
        <v>0</v>
      </c>
      <c r="L29" s="75" t="e">
        <f t="shared" si="9"/>
        <v>#DIV/0!</v>
      </c>
    </row>
    <row r="30" spans="1:14" x14ac:dyDescent="0.3">
      <c r="A30" s="16">
        <f t="shared" si="5"/>
        <v>0</v>
      </c>
      <c r="B30" s="18"/>
      <c r="C30" s="30"/>
      <c r="D30" s="11" t="e">
        <f t="shared" si="7"/>
        <v>#DIV/0!</v>
      </c>
      <c r="E30" s="2" t="e">
        <f t="shared" si="8"/>
        <v>#DIV/0!</v>
      </c>
      <c r="G30" s="7"/>
      <c r="I30" s="3" t="e">
        <f t="shared" si="10"/>
        <v>#DIV/0!</v>
      </c>
      <c r="J30" s="3"/>
      <c r="K30" s="66">
        <f t="shared" si="6"/>
        <v>0</v>
      </c>
      <c r="L30" s="75" t="e">
        <f t="shared" si="9"/>
        <v>#DIV/0!</v>
      </c>
    </row>
    <row r="31" spans="1:14" x14ac:dyDescent="0.3">
      <c r="A31" s="16">
        <f t="shared" si="5"/>
        <v>0</v>
      </c>
      <c r="B31" s="12"/>
      <c r="C31" s="31"/>
      <c r="D31" s="11" t="e">
        <f t="shared" si="7"/>
        <v>#DIV/0!</v>
      </c>
      <c r="E31" s="2" t="e">
        <f t="shared" si="8"/>
        <v>#DIV/0!</v>
      </c>
      <c r="G31" s="7"/>
      <c r="I31" s="3" t="e">
        <f t="shared" si="10"/>
        <v>#DIV/0!</v>
      </c>
      <c r="J31" s="3"/>
      <c r="K31" s="66">
        <f t="shared" si="6"/>
        <v>0</v>
      </c>
      <c r="L31" s="75" t="e">
        <f t="shared" si="9"/>
        <v>#DIV/0!</v>
      </c>
    </row>
    <row r="32" spans="1:14" ht="15" thickBot="1" x14ac:dyDescent="0.35">
      <c r="B32" s="15">
        <f>SUM(B25:B31)</f>
        <v>0</v>
      </c>
      <c r="C32" s="31"/>
      <c r="D32" s="26" t="e">
        <f>SUM(D25:D31)</f>
        <v>#DIV/0!</v>
      </c>
      <c r="E32" s="24" t="e">
        <f>SUM(E25:E31)</f>
        <v>#DIV/0!</v>
      </c>
      <c r="G32" s="25">
        <f>SUM(G25:G31)</f>
        <v>0</v>
      </c>
      <c r="H32" s="32"/>
      <c r="I32" s="8" t="e">
        <f>SUM(I25:I31)</f>
        <v>#DIV/0!</v>
      </c>
      <c r="J32" s="3"/>
      <c r="L32" s="65"/>
    </row>
    <row r="33" spans="1:12" ht="15" thickTop="1" x14ac:dyDescent="0.3">
      <c r="B33" s="37" t="s">
        <v>14</v>
      </c>
      <c r="C33" s="31"/>
      <c r="I33" s="38" t="s">
        <v>13</v>
      </c>
    </row>
    <row r="34" spans="1:12" ht="15" x14ac:dyDescent="0.25">
      <c r="B34" s="13"/>
      <c r="C34" s="31"/>
      <c r="I34" s="36"/>
    </row>
    <row r="35" spans="1:12" ht="15" x14ac:dyDescent="0.25">
      <c r="B35" s="13"/>
      <c r="C35" s="31"/>
      <c r="I35" s="36"/>
    </row>
    <row r="36" spans="1:12" ht="15.75" thickBot="1" x14ac:dyDescent="0.3">
      <c r="A36" s="22" t="s">
        <v>24</v>
      </c>
      <c r="B36" s="72"/>
      <c r="C36" s="32"/>
      <c r="D36" s="82" t="s">
        <v>25</v>
      </c>
      <c r="E36" s="82"/>
      <c r="F36" s="82"/>
      <c r="G36" s="82"/>
      <c r="H36" s="82"/>
      <c r="I36" s="82"/>
    </row>
    <row r="37" spans="1:12" s="14" customFormat="1" ht="15" thickTop="1" x14ac:dyDescent="0.3">
      <c r="A37" s="19"/>
      <c r="B37" s="27"/>
      <c r="C37" s="32"/>
      <c r="D37" s="60"/>
      <c r="E37" s="60"/>
      <c r="F37" s="60"/>
      <c r="G37" s="60"/>
      <c r="H37" s="60"/>
      <c r="I37" s="60"/>
      <c r="K37" s="40"/>
      <c r="L37"/>
    </row>
    <row r="39" spans="1:12" ht="18" x14ac:dyDescent="0.35">
      <c r="A39" s="81" t="s">
        <v>31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</row>
    <row r="40" spans="1:12" x14ac:dyDescent="0.3">
      <c r="A40" t="s">
        <v>26</v>
      </c>
      <c r="B40" s="10"/>
    </row>
    <row r="41" spans="1:12" x14ac:dyDescent="0.3">
      <c r="A41" t="s">
        <v>15</v>
      </c>
      <c r="B41" s="7"/>
    </row>
    <row r="43" spans="1:12" ht="28.8" x14ac:dyDescent="0.3">
      <c r="B43" s="20" t="s">
        <v>21</v>
      </c>
      <c r="C43" s="20"/>
      <c r="D43" s="21" t="s">
        <v>19</v>
      </c>
      <c r="E43" s="23" t="s">
        <v>20</v>
      </c>
      <c r="F43" s="54" t="s">
        <v>22</v>
      </c>
      <c r="G43" s="23" t="s">
        <v>23</v>
      </c>
    </row>
    <row r="44" spans="1:12" x14ac:dyDescent="0.3">
      <c r="A44" s="16">
        <f t="shared" ref="A44:A50" si="11">A8</f>
        <v>0</v>
      </c>
      <c r="B44" s="40" t="e">
        <f t="shared" ref="B44:B50" si="12">D8</f>
        <v>#DIV/0!</v>
      </c>
      <c r="D44" s="41" t="e">
        <f>$B$20*B44</f>
        <v>#DIV/0!</v>
      </c>
      <c r="E44" s="42" t="e">
        <f t="shared" ref="E44:E51" si="13">D44/$B$41</f>
        <v>#DIV/0!</v>
      </c>
      <c r="F44" s="46" t="e">
        <f>$B$40*B44</f>
        <v>#DIV/0!</v>
      </c>
      <c r="G44" s="47" t="e">
        <f t="shared" ref="G44:G50" si="14">E44-F44+B25</f>
        <v>#DIV/0!</v>
      </c>
    </row>
    <row r="45" spans="1:12" x14ac:dyDescent="0.3">
      <c r="A45" s="16">
        <f t="shared" si="11"/>
        <v>0</v>
      </c>
      <c r="B45" s="40" t="e">
        <f t="shared" si="12"/>
        <v>#DIV/0!</v>
      </c>
      <c r="D45" s="41" t="e">
        <f t="shared" ref="D45:D50" si="15">$B$20*B45</f>
        <v>#DIV/0!</v>
      </c>
      <c r="E45" s="42" t="e">
        <f t="shared" si="13"/>
        <v>#DIV/0!</v>
      </c>
      <c r="F45" s="46" t="e">
        <f t="shared" ref="F45:F50" si="16">$B$40*B45</f>
        <v>#DIV/0!</v>
      </c>
      <c r="G45" s="47" t="e">
        <f t="shared" si="14"/>
        <v>#DIV/0!</v>
      </c>
    </row>
    <row r="46" spans="1:12" x14ac:dyDescent="0.3">
      <c r="A46" s="16">
        <f t="shared" si="11"/>
        <v>0</v>
      </c>
      <c r="B46" s="40" t="e">
        <f t="shared" si="12"/>
        <v>#DIV/0!</v>
      </c>
      <c r="D46" s="41" t="e">
        <f t="shared" si="15"/>
        <v>#DIV/0!</v>
      </c>
      <c r="E46" s="42" t="e">
        <f t="shared" si="13"/>
        <v>#DIV/0!</v>
      </c>
      <c r="F46" s="46" t="e">
        <f t="shared" si="16"/>
        <v>#DIV/0!</v>
      </c>
      <c r="G46" s="47" t="e">
        <f t="shared" si="14"/>
        <v>#DIV/0!</v>
      </c>
    </row>
    <row r="47" spans="1:12" x14ac:dyDescent="0.3">
      <c r="A47" s="16">
        <f t="shared" si="11"/>
        <v>0</v>
      </c>
      <c r="B47" s="40" t="e">
        <f t="shared" si="12"/>
        <v>#DIV/0!</v>
      </c>
      <c r="D47" s="41" t="e">
        <f t="shared" si="15"/>
        <v>#DIV/0!</v>
      </c>
      <c r="E47" s="42" t="e">
        <f t="shared" si="13"/>
        <v>#DIV/0!</v>
      </c>
      <c r="F47" s="46" t="e">
        <f t="shared" si="16"/>
        <v>#DIV/0!</v>
      </c>
      <c r="G47" s="47" t="e">
        <f t="shared" si="14"/>
        <v>#DIV/0!</v>
      </c>
    </row>
    <row r="48" spans="1:12" x14ac:dyDescent="0.3">
      <c r="A48" s="16">
        <f t="shared" si="11"/>
        <v>0</v>
      </c>
      <c r="B48" s="40" t="e">
        <f t="shared" si="12"/>
        <v>#DIV/0!</v>
      </c>
      <c r="D48" s="41" t="e">
        <f t="shared" si="15"/>
        <v>#DIV/0!</v>
      </c>
      <c r="E48" s="42" t="e">
        <f t="shared" si="13"/>
        <v>#DIV/0!</v>
      </c>
      <c r="F48" s="46" t="e">
        <f t="shared" si="16"/>
        <v>#DIV/0!</v>
      </c>
      <c r="G48" s="47" t="e">
        <f t="shared" si="14"/>
        <v>#DIV/0!</v>
      </c>
    </row>
    <row r="49" spans="1:9" x14ac:dyDescent="0.3">
      <c r="A49" s="16">
        <f t="shared" si="11"/>
        <v>0</v>
      </c>
      <c r="B49" s="40" t="e">
        <f t="shared" si="12"/>
        <v>#DIV/0!</v>
      </c>
      <c r="D49" s="41" t="e">
        <f t="shared" si="15"/>
        <v>#DIV/0!</v>
      </c>
      <c r="E49" s="42" t="e">
        <f t="shared" si="13"/>
        <v>#DIV/0!</v>
      </c>
      <c r="F49" s="46" t="e">
        <f t="shared" si="16"/>
        <v>#DIV/0!</v>
      </c>
      <c r="G49" s="47" t="e">
        <f t="shared" si="14"/>
        <v>#DIV/0!</v>
      </c>
    </row>
    <row r="50" spans="1:9" x14ac:dyDescent="0.3">
      <c r="A50">
        <f t="shared" si="11"/>
        <v>0</v>
      </c>
      <c r="B50" s="43" t="e">
        <f t="shared" si="12"/>
        <v>#DIV/0!</v>
      </c>
      <c r="C50" s="1"/>
      <c r="D50" s="44" t="e">
        <f t="shared" si="15"/>
        <v>#DIV/0!</v>
      </c>
      <c r="E50" s="45" t="e">
        <f t="shared" si="13"/>
        <v>#DIV/0!</v>
      </c>
      <c r="F50" s="48" t="e">
        <f t="shared" si="16"/>
        <v>#DIV/0!</v>
      </c>
      <c r="G50" s="47" t="e">
        <f t="shared" si="14"/>
        <v>#DIV/0!</v>
      </c>
    </row>
    <row r="51" spans="1:9" x14ac:dyDescent="0.3">
      <c r="B51" s="26" t="e">
        <f>SUM(B44:B50)</f>
        <v>#DIV/0!</v>
      </c>
      <c r="C51" s="1"/>
      <c r="D51" s="24" t="e">
        <f>$B$20*B51</f>
        <v>#DIV/0!</v>
      </c>
      <c r="E51" s="58" t="e">
        <f t="shared" si="13"/>
        <v>#DIV/0!</v>
      </c>
      <c r="F51" s="59" t="e">
        <f>SUM(F44:F50)</f>
        <v>#DIV/0!</v>
      </c>
      <c r="G51" s="57" t="e">
        <f>SUM(G44:G50)</f>
        <v>#DIV/0!</v>
      </c>
      <c r="I51" s="49" t="e">
        <f>G51+F51</f>
        <v>#DIV/0!</v>
      </c>
    </row>
    <row r="52" spans="1:9" x14ac:dyDescent="0.3">
      <c r="B52" s="50" t="s">
        <v>16</v>
      </c>
      <c r="C52" s="50"/>
      <c r="D52" s="56" t="s">
        <v>27</v>
      </c>
      <c r="E52" s="50" t="s">
        <v>18</v>
      </c>
      <c r="F52" s="50" t="s">
        <v>17</v>
      </c>
      <c r="G52" s="50" t="s">
        <v>18</v>
      </c>
      <c r="H52" s="50"/>
      <c r="I52" s="50" t="s">
        <v>18</v>
      </c>
    </row>
    <row r="53" spans="1:9" x14ac:dyDescent="0.3">
      <c r="B53" s="51"/>
      <c r="C53" s="51"/>
      <c r="D53" s="36"/>
      <c r="E53" s="52"/>
      <c r="F53" s="52"/>
      <c r="G53" s="52"/>
      <c r="H53" s="53"/>
      <c r="I53" s="51"/>
    </row>
  </sheetData>
  <mergeCells count="8">
    <mergeCell ref="A39:L39"/>
    <mergeCell ref="D36:I36"/>
    <mergeCell ref="D20:I20"/>
    <mergeCell ref="A1:L1"/>
    <mergeCell ref="K7:L7"/>
    <mergeCell ref="A6:L6"/>
    <mergeCell ref="A23:L23"/>
    <mergeCell ref="K24:L24"/>
  </mergeCells>
  <pageMargins left="0.7" right="0.7" top="0.75" bottom="0.75" header="0.3" footer="0.3"/>
  <pageSetup scale="72" orientation="portrait" r:id="rId1"/>
  <ignoredErrors>
    <ignoredError sqref="B44:I51 D25:E32 I25:I32 L25:L31 D8:E15 I14:L15 I8:J8 L8 I9:J9 L9 I10:J13 L10:L1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1"/>
  <sheetViews>
    <sheetView tabSelected="1" zoomScaleNormal="100" workbookViewId="0">
      <selection activeCell="D19" sqref="D19"/>
    </sheetView>
  </sheetViews>
  <sheetFormatPr defaultRowHeight="14.4" x14ac:dyDescent="0.3"/>
  <cols>
    <col min="1" max="1" width="10.77734375" customWidth="1"/>
    <col min="2" max="2" width="19.77734375" style="1" customWidth="1"/>
    <col min="3" max="3" width="3.33203125" customWidth="1"/>
    <col min="4" max="4" width="19.5546875" customWidth="1"/>
    <col min="5" max="5" width="3.33203125" customWidth="1"/>
    <col min="6" max="6" width="15.77734375" customWidth="1"/>
    <col min="7" max="7" width="3.33203125" style="14" customWidth="1"/>
    <col min="8" max="8" width="15.77734375" style="14" customWidth="1"/>
    <col min="9" max="9" width="3.33203125" customWidth="1"/>
    <col min="10" max="10" width="15.77734375" customWidth="1"/>
    <col min="11" max="11" width="3.33203125" customWidth="1"/>
    <col min="12" max="12" width="5.6640625" style="40" bestFit="1" customWidth="1"/>
    <col min="13" max="13" width="10.88671875" customWidth="1"/>
  </cols>
  <sheetData>
    <row r="1" spans="1:15" ht="18" x14ac:dyDescent="0.35">
      <c r="A1" s="83" t="s">
        <v>11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18" x14ac:dyDescent="0.35">
      <c r="A2" s="39"/>
      <c r="B2" s="39"/>
      <c r="C2" s="39"/>
      <c r="D2" s="39"/>
      <c r="E2" s="39"/>
      <c r="F2" s="39"/>
      <c r="G2" s="76"/>
      <c r="H2" s="76"/>
      <c r="I2" s="39"/>
      <c r="J2" s="39"/>
      <c r="K2" s="61"/>
    </row>
    <row r="3" spans="1:15" x14ac:dyDescent="0.3">
      <c r="A3" s="19" t="s">
        <v>12</v>
      </c>
      <c r="B3" s="10"/>
    </row>
    <row r="4" spans="1:15" x14ac:dyDescent="0.3">
      <c r="A4" s="19" t="s">
        <v>6</v>
      </c>
      <c r="B4" s="10"/>
    </row>
    <row r="5" spans="1:15" x14ac:dyDescent="0.3">
      <c r="A5" s="14"/>
    </row>
    <row r="6" spans="1:15" x14ac:dyDescent="0.3">
      <c r="B6" s="70" t="s">
        <v>1</v>
      </c>
      <c r="D6" s="70" t="s">
        <v>5</v>
      </c>
      <c r="F6" s="70" t="s">
        <v>3</v>
      </c>
      <c r="G6" s="77"/>
      <c r="H6" s="77" t="s">
        <v>39</v>
      </c>
      <c r="J6" s="71" t="s">
        <v>37</v>
      </c>
      <c r="K6" s="20"/>
      <c r="L6" s="85" t="s">
        <v>38</v>
      </c>
      <c r="M6" s="85"/>
    </row>
    <row r="7" spans="1:15" x14ac:dyDescent="0.3">
      <c r="A7" s="16"/>
      <c r="B7" s="67"/>
      <c r="C7" s="68"/>
      <c r="D7" s="62">
        <f>ROUND((+B7*B$20),2)</f>
        <v>0</v>
      </c>
      <c r="E7" s="68"/>
      <c r="F7" s="69"/>
      <c r="G7" s="32"/>
      <c r="H7" s="79"/>
      <c r="I7" s="68"/>
      <c r="J7" s="62">
        <f>ROUND((+D7-F7),2)-H7</f>
        <v>0</v>
      </c>
      <c r="K7" s="62"/>
      <c r="L7" s="66"/>
      <c r="M7" s="65">
        <f t="shared" ref="M7:M15" si="0">J7*L7</f>
        <v>0</v>
      </c>
    </row>
    <row r="8" spans="1:15" x14ac:dyDescent="0.3">
      <c r="A8" s="16"/>
      <c r="B8" s="9"/>
      <c r="D8" s="3">
        <f t="shared" ref="D8:D15" si="1">ROUND((+B8*B$20),2)</f>
        <v>0</v>
      </c>
      <c r="F8" s="7"/>
      <c r="G8" s="27"/>
      <c r="H8" s="7"/>
      <c r="J8" s="62">
        <f>ROUND((+D8-F8),2)-H8</f>
        <v>0</v>
      </c>
      <c r="K8" s="3"/>
      <c r="L8" s="64"/>
      <c r="M8" s="2">
        <f t="shared" si="0"/>
        <v>0</v>
      </c>
    </row>
    <row r="9" spans="1:15" x14ac:dyDescent="0.3">
      <c r="A9" s="16"/>
      <c r="B9" s="9"/>
      <c r="D9" s="3">
        <f t="shared" si="1"/>
        <v>0</v>
      </c>
      <c r="F9" s="7"/>
      <c r="G9" s="27"/>
      <c r="H9" s="7"/>
      <c r="J9" s="62">
        <f>ROUND((+D9-F9),2)-H9</f>
        <v>0</v>
      </c>
      <c r="K9" s="3"/>
      <c r="L9" s="64"/>
      <c r="M9" s="2">
        <f t="shared" si="0"/>
        <v>0</v>
      </c>
    </row>
    <row r="10" spans="1:15" x14ac:dyDescent="0.3">
      <c r="A10" s="16"/>
      <c r="B10" s="9"/>
      <c r="D10" s="3">
        <f t="shared" si="1"/>
        <v>0</v>
      </c>
      <c r="F10" s="7"/>
      <c r="G10" s="27"/>
      <c r="H10" s="7"/>
      <c r="J10" s="62">
        <f>ROUND((+D10-F10),2)-H10</f>
        <v>0</v>
      </c>
      <c r="K10" s="3"/>
      <c r="L10" s="64"/>
      <c r="M10" s="2">
        <f t="shared" si="0"/>
        <v>0</v>
      </c>
      <c r="O10" t="s">
        <v>32</v>
      </c>
    </row>
    <row r="11" spans="1:15" x14ac:dyDescent="0.3">
      <c r="A11" s="16"/>
      <c r="B11" s="9"/>
      <c r="D11" s="3">
        <f t="shared" si="1"/>
        <v>0</v>
      </c>
      <c r="F11" s="7"/>
      <c r="G11" s="27"/>
      <c r="H11" s="7"/>
      <c r="J11" s="62">
        <f>ROUND((+D11-F11),2)-H11</f>
        <v>0</v>
      </c>
      <c r="K11" s="3"/>
      <c r="L11" s="64"/>
      <c r="M11" s="2">
        <f t="shared" si="0"/>
        <v>0</v>
      </c>
    </row>
    <row r="12" spans="1:15" x14ac:dyDescent="0.3">
      <c r="A12" s="16"/>
      <c r="B12" s="5"/>
      <c r="D12" s="3">
        <f t="shared" si="1"/>
        <v>0</v>
      </c>
      <c r="F12" s="7"/>
      <c r="G12" s="27"/>
      <c r="H12" s="7"/>
      <c r="J12" s="62">
        <f t="shared" ref="J12:J15" si="2">ROUND((+D12-F12),2)</f>
        <v>0</v>
      </c>
      <c r="K12" s="3"/>
      <c r="L12" s="64"/>
      <c r="M12" s="2">
        <f t="shared" si="0"/>
        <v>0</v>
      </c>
    </row>
    <row r="13" spans="1:15" x14ac:dyDescent="0.3">
      <c r="A13" s="16"/>
      <c r="B13" s="5"/>
      <c r="D13" s="3">
        <f t="shared" si="1"/>
        <v>0</v>
      </c>
      <c r="F13" s="7"/>
      <c r="G13" s="27"/>
      <c r="H13" s="7"/>
      <c r="J13" s="62">
        <f t="shared" si="2"/>
        <v>0</v>
      </c>
      <c r="K13" s="3"/>
      <c r="L13" s="64"/>
      <c r="M13" s="2">
        <f t="shared" ref="M13:M14" si="3">J13*L13</f>
        <v>0</v>
      </c>
    </row>
    <row r="14" spans="1:15" x14ac:dyDescent="0.3">
      <c r="A14" s="16"/>
      <c r="B14" s="5"/>
      <c r="D14" s="3">
        <f t="shared" si="1"/>
        <v>0</v>
      </c>
      <c r="F14" s="7"/>
      <c r="G14" s="27"/>
      <c r="H14" s="7"/>
      <c r="J14" s="62">
        <f t="shared" si="2"/>
        <v>0</v>
      </c>
      <c r="K14" s="3"/>
      <c r="L14" s="64"/>
      <c r="M14" s="2">
        <f t="shared" si="3"/>
        <v>0</v>
      </c>
    </row>
    <row r="15" spans="1:15" x14ac:dyDescent="0.3">
      <c r="B15" s="5"/>
      <c r="D15" s="3">
        <f t="shared" si="1"/>
        <v>0</v>
      </c>
      <c r="F15" s="7"/>
      <c r="G15" s="27"/>
      <c r="H15" s="7"/>
      <c r="J15" s="62">
        <f t="shared" si="2"/>
        <v>0</v>
      </c>
      <c r="K15" s="3"/>
      <c r="L15" s="64"/>
      <c r="M15" s="2">
        <f t="shared" si="0"/>
        <v>0</v>
      </c>
    </row>
    <row r="16" spans="1:15" ht="15" thickBot="1" x14ac:dyDescent="0.35">
      <c r="B16" s="6">
        <f>SUM(B7:B15)</f>
        <v>0</v>
      </c>
      <c r="D16" s="8">
        <f>SUM(D7:D15)</f>
        <v>0</v>
      </c>
      <c r="F16" s="8">
        <f>SUM(F7:F15)</f>
        <v>0</v>
      </c>
      <c r="G16" s="78"/>
      <c r="H16" s="80">
        <f>SUM(H7:H15)</f>
        <v>0</v>
      </c>
      <c r="J16" s="8">
        <f>SUM(J7:J15)</f>
        <v>0</v>
      </c>
      <c r="K16" s="62"/>
      <c r="M16" s="65"/>
    </row>
    <row r="17" spans="1:11" ht="15" thickTop="1" x14ac:dyDescent="0.3">
      <c r="B17" s="38" t="s">
        <v>2</v>
      </c>
      <c r="J17" s="38" t="s">
        <v>13</v>
      </c>
      <c r="K17" s="63"/>
    </row>
    <row r="20" spans="1:11" ht="15" thickBot="1" x14ac:dyDescent="0.35">
      <c r="A20" s="35" t="s">
        <v>9</v>
      </c>
      <c r="B20" s="72"/>
    </row>
    <row r="21" spans="1:11" ht="15" thickTop="1" x14ac:dyDescent="0.3"/>
  </sheetData>
  <mergeCells count="2">
    <mergeCell ref="L6:M6"/>
    <mergeCell ref="A1:M1"/>
  </mergeCells>
  <pageMargins left="0.7" right="0.7" top="0.75" bottom="0.7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 Weekly </vt:lpstr>
      <vt:lpstr>Monthly</vt:lpstr>
      <vt:lpstr>'Bi Weekly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Michon</dc:creator>
  <cp:lastModifiedBy>Purdy, Amber L.</cp:lastModifiedBy>
  <cp:lastPrinted>2015-06-19T19:07:04Z</cp:lastPrinted>
  <dcterms:created xsi:type="dcterms:W3CDTF">2012-01-28T16:45:00Z</dcterms:created>
  <dcterms:modified xsi:type="dcterms:W3CDTF">2015-06-19T19:28:40Z</dcterms:modified>
</cp:coreProperties>
</file>